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е 1" sheetId="1" r:id="rId1"/>
    <sheet name="Задание 2" sheetId="2" r:id="rId2"/>
    <sheet name="Задание 3" sheetId="3" r:id="rId3"/>
    <sheet name="Задание 4" sheetId="4" r:id="rId4"/>
  </sheets>
  <definedNames>
    <definedName name="a">'Задание 1'!$A$3</definedName>
    <definedName name="AB">'Задание 4'!$A$1</definedName>
    <definedName name="AC">'Задание 4'!$A$3</definedName>
    <definedName name="b">'Задание 1'!$B$3</definedName>
    <definedName name="BC">'Задание 4'!$A$2</definedName>
    <definedName name="c_">'Задание 1'!$C$3</definedName>
    <definedName name="D">'Задание 1'!$A$4</definedName>
    <definedName name="K_1">'Задание 2'!$B$17</definedName>
    <definedName name="K_2">'Задание 2'!$B$18</definedName>
    <definedName name="K_3">'Задание 2'!$B$19</definedName>
    <definedName name="K_4">'Задание 2'!$B$20</definedName>
    <definedName name="K_5">'Задание 2'!$B$21</definedName>
    <definedName name="m">'Задание 2'!$C$15</definedName>
    <definedName name="История_Беларуси">'Задание 3'!$E$2:$E$6</definedName>
    <definedName name="Матем">'Задание 3'!$C$2:$C$6</definedName>
    <definedName name="Эк._Теория">'Задание 3'!$D$2:$D$6</definedName>
  </definedNames>
  <calcPr fullCalcOnLoad="1"/>
</workbook>
</file>

<file path=xl/sharedStrings.xml><?xml version="1.0" encoding="utf-8"?>
<sst xmlns="http://schemas.openxmlformats.org/spreadsheetml/2006/main" count="40" uniqueCount="22">
  <si>
    <t>Решение квадратного уравнения a*x*x+b*x+c=0</t>
  </si>
  <si>
    <t>a=</t>
  </si>
  <si>
    <t>b=</t>
  </si>
  <si>
    <t>c=</t>
  </si>
  <si>
    <t>№ п/п</t>
  </si>
  <si>
    <t>Ф. И.О.</t>
  </si>
  <si>
    <t>История Беларуси</t>
  </si>
  <si>
    <t>Эк. Теория</t>
  </si>
  <si>
    <t>Матем.</t>
  </si>
  <si>
    <t>Иванов И.П.</t>
  </si>
  <si>
    <t>Петров К.В</t>
  </si>
  <si>
    <t>Ковальчук Е.В</t>
  </si>
  <si>
    <t>Сидоров Д.П.</t>
  </si>
  <si>
    <t>Женин П.П.</t>
  </si>
  <si>
    <t>Ср.балл</t>
  </si>
  <si>
    <t>Стипендия</t>
  </si>
  <si>
    <t>Мин.стипендия=</t>
  </si>
  <si>
    <t>K1=</t>
  </si>
  <si>
    <t>K2=</t>
  </si>
  <si>
    <t>K3=</t>
  </si>
  <si>
    <t>K4=</t>
  </si>
  <si>
    <t>K5=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</si>
</sst>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5" sqref="C5"/>
    </sheetView>
  </sheetViews>
  <sheetFormatPr defaultColWidth="9.140625" defaultRowHeight="12.75"/>
  <sheetData>
    <row r="1" ht="12.75">
      <c r="A1" t="s">
        <v>0</v>
      </c>
    </row>
    <row r="2" spans="1:3" ht="12.75">
      <c r="A2" s="1" t="s">
        <v>1</v>
      </c>
      <c r="B2" s="2" t="s">
        <v>2</v>
      </c>
      <c r="C2" s="3" t="s">
        <v>3</v>
      </c>
    </row>
    <row r="3" spans="1:3" ht="12.75">
      <c r="A3">
        <v>2</v>
      </c>
      <c r="B3">
        <v>-8</v>
      </c>
      <c r="C3">
        <v>6</v>
      </c>
    </row>
    <row r="4" spans="1:3" ht="12.75">
      <c r="A4" s="4">
        <f>b^2-4*a*c_</f>
        <v>16</v>
      </c>
      <c r="C4" t="str">
        <f>"X1= "&amp;IF(D&gt;=0,((-b+SQRT(D))/(2*a)),"")</f>
        <v>X1= 3</v>
      </c>
    </row>
    <row r="5" ht="12.75">
      <c r="C5" t="str">
        <f>"X2= "&amp;IF(D&gt;=0,((-b-SQRT(D))/(2*a)),"")</f>
        <v>X2= 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E6"/>
    </sheetView>
  </sheetViews>
  <sheetFormatPr defaultColWidth="9.140625" defaultRowHeight="12.75"/>
  <cols>
    <col min="2" max="2" width="14.421875" style="0" customWidth="1"/>
    <col min="3" max="3" width="9.00390625" style="0" customWidth="1"/>
    <col min="4" max="4" width="13.57421875" style="0" customWidth="1"/>
    <col min="5" max="5" width="19.140625" style="0" customWidth="1"/>
    <col min="6" max="6" width="18.421875" style="0" customWidth="1"/>
  </cols>
  <sheetData>
    <row r="1" spans="1:6" ht="16.5" thickTop="1">
      <c r="A1" s="9" t="s">
        <v>4</v>
      </c>
      <c r="B1" s="10" t="s">
        <v>5</v>
      </c>
      <c r="C1" s="10" t="s">
        <v>8</v>
      </c>
      <c r="D1" s="10" t="s">
        <v>7</v>
      </c>
      <c r="E1" s="11" t="s">
        <v>6</v>
      </c>
      <c r="F1" s="20"/>
    </row>
    <row r="2" spans="1:6" ht="12.75">
      <c r="A2" s="12">
        <v>1</v>
      </c>
      <c r="B2" s="5" t="s">
        <v>9</v>
      </c>
      <c r="C2" s="15">
        <v>4</v>
      </c>
      <c r="D2" s="15">
        <v>4</v>
      </c>
      <c r="E2" s="16">
        <v>6</v>
      </c>
      <c r="F2" s="21"/>
    </row>
    <row r="3" spans="1:6" ht="12.75">
      <c r="A3" s="12">
        <v>2</v>
      </c>
      <c r="B3" s="5" t="s">
        <v>10</v>
      </c>
      <c r="C3" s="15">
        <v>7</v>
      </c>
      <c r="D3" s="15">
        <v>9</v>
      </c>
      <c r="E3" s="16">
        <v>8</v>
      </c>
      <c r="F3" s="21"/>
    </row>
    <row r="4" spans="1:6" ht="12.75">
      <c r="A4" s="12">
        <v>3</v>
      </c>
      <c r="B4" s="5" t="s">
        <v>11</v>
      </c>
      <c r="C4" s="15">
        <v>4</v>
      </c>
      <c r="D4" s="15">
        <v>6</v>
      </c>
      <c r="E4" s="16">
        <v>7</v>
      </c>
      <c r="F4" s="21"/>
    </row>
    <row r="5" spans="1:6" ht="12.75">
      <c r="A5" s="12">
        <v>4</v>
      </c>
      <c r="B5" s="5" t="s">
        <v>12</v>
      </c>
      <c r="C5" s="15">
        <v>4</v>
      </c>
      <c r="D5" s="15">
        <v>2</v>
      </c>
      <c r="E5" s="16">
        <v>2</v>
      </c>
      <c r="F5" s="21"/>
    </row>
    <row r="6" spans="1:6" ht="13.5" thickBot="1">
      <c r="A6" s="13">
        <v>5</v>
      </c>
      <c r="B6" s="6" t="s">
        <v>13</v>
      </c>
      <c r="C6" s="17">
        <v>4</v>
      </c>
      <c r="D6" s="17">
        <v>4</v>
      </c>
      <c r="E6" s="18">
        <v>9</v>
      </c>
      <c r="F6" s="21"/>
    </row>
    <row r="7" ht="14.25" thickBot="1" thickTop="1">
      <c r="A7" s="14"/>
    </row>
    <row r="8" spans="1:6" ht="16.5" thickTop="1">
      <c r="A8" s="9" t="s">
        <v>4</v>
      </c>
      <c r="B8" s="10" t="s">
        <v>5</v>
      </c>
      <c r="C8" s="10" t="s">
        <v>14</v>
      </c>
      <c r="D8" s="11" t="s">
        <v>15</v>
      </c>
      <c r="E8" s="20"/>
      <c r="F8" s="7"/>
    </row>
    <row r="9" spans="1:6" ht="12.75">
      <c r="A9" s="12">
        <v>1</v>
      </c>
      <c r="B9" s="5" t="s">
        <v>9</v>
      </c>
      <c r="C9" s="15">
        <f>AVERAGE(C2:E2)</f>
        <v>4.666666666666667</v>
      </c>
      <c r="D9" s="16">
        <f>IF(C9&gt;5,m*K_4,IF(C9&gt;4.5,m*K_3,IF(C9&gt;4,m*K_2,IF(C9&gt;3,m*K_1,m*K_5))))</f>
        <v>192600</v>
      </c>
      <c r="E9" s="21"/>
      <c r="F9" s="8"/>
    </row>
    <row r="10" spans="1:6" ht="12.75">
      <c r="A10" s="12">
        <v>2</v>
      </c>
      <c r="B10" s="5" t="s">
        <v>10</v>
      </c>
      <c r="C10" s="15">
        <f>AVERAGE(C3:E3)</f>
        <v>8</v>
      </c>
      <c r="D10" s="16">
        <f>IF(C10&gt;5,m*K_4,IF(C10&gt;4.5,m*K_3,IF(C10&gt;4,m*K_2,IF(C10&gt;3,m*K_1,m*K_5))))</f>
        <v>214000</v>
      </c>
      <c r="E10" s="21"/>
      <c r="F10" s="8"/>
    </row>
    <row r="11" spans="1:6" ht="12.75">
      <c r="A11" s="12">
        <v>3</v>
      </c>
      <c r="B11" s="5" t="s">
        <v>11</v>
      </c>
      <c r="C11" s="15">
        <f>AVERAGE(C4:E4)</f>
        <v>5.666666666666667</v>
      </c>
      <c r="D11" s="16">
        <f>IF(C11&gt;5,m*K_4,IF(C11&gt;4.5,m*K_3,IF(C11&gt;4,m*K_2,IF(C11&gt;3,m*K_1,m*K_5))))</f>
        <v>214000</v>
      </c>
      <c r="E11" s="21"/>
      <c r="F11" s="8"/>
    </row>
    <row r="12" spans="1:6" ht="12.75">
      <c r="A12" s="12">
        <v>4</v>
      </c>
      <c r="B12" s="5" t="s">
        <v>12</v>
      </c>
      <c r="C12" s="15">
        <f>AVERAGE(C5:E5)</f>
        <v>2.6666666666666665</v>
      </c>
      <c r="D12" s="16">
        <f>IF(C12&gt;5,m*K_4,IF(C12&gt;4.5,m*K_3,IF(C12&gt;4,m*K_2,IF(C12&gt;3,m*K_1,m*K_5))))</f>
        <v>0</v>
      </c>
      <c r="E12" s="21"/>
      <c r="F12" s="8"/>
    </row>
    <row r="13" spans="1:6" ht="13.5" thickBot="1">
      <c r="A13" s="13">
        <v>5</v>
      </c>
      <c r="B13" s="6" t="s">
        <v>13</v>
      </c>
      <c r="C13" s="17">
        <f>AVERAGE(C6:E6)</f>
        <v>5.666666666666667</v>
      </c>
      <c r="D13" s="18">
        <f>IF(C13&gt;5,m*K_4,IF(C13&gt;4.5,m*K_3,IF(C13&gt;4,m*K_2,IF(C13&gt;3,m*K_1,m*K_5))))</f>
        <v>214000</v>
      </c>
      <c r="E13" s="21"/>
      <c r="F13" s="8"/>
    </row>
    <row r="14" ht="13.5" thickTop="1"/>
    <row r="15" spans="1:3" ht="12.75">
      <c r="A15" s="4" t="s">
        <v>16</v>
      </c>
      <c r="B15" s="4"/>
      <c r="C15" s="19">
        <v>107000</v>
      </c>
    </row>
    <row r="17" spans="1:4" ht="12.75">
      <c r="A17" s="22" t="s">
        <v>17</v>
      </c>
      <c r="B17" s="22">
        <v>1.2</v>
      </c>
      <c r="D17">
        <v>3</v>
      </c>
    </row>
    <row r="18" spans="1:4" ht="12.75">
      <c r="A18" s="22" t="s">
        <v>18</v>
      </c>
      <c r="B18" s="22">
        <v>1.5</v>
      </c>
      <c r="D18">
        <v>4</v>
      </c>
    </row>
    <row r="19" spans="1:4" ht="12.75">
      <c r="A19" s="22" t="s">
        <v>19</v>
      </c>
      <c r="B19" s="22">
        <v>1.8</v>
      </c>
      <c r="D19">
        <v>4.5</v>
      </c>
    </row>
    <row r="20" spans="1:4" ht="12.75">
      <c r="A20" s="22" t="s">
        <v>20</v>
      </c>
      <c r="B20" s="22">
        <v>2</v>
      </c>
      <c r="D20">
        <v>5</v>
      </c>
    </row>
    <row r="21" spans="1:2" ht="12.75">
      <c r="A21" s="22" t="s">
        <v>21</v>
      </c>
      <c r="B2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E1">
      <selection activeCell="F34" sqref="F34"/>
    </sheetView>
  </sheetViews>
  <sheetFormatPr defaultColWidth="9.140625" defaultRowHeight="12.75"/>
  <cols>
    <col min="1" max="1" width="7.00390625" style="0" customWidth="1"/>
    <col min="2" max="2" width="14.7109375" style="0" customWidth="1"/>
    <col min="4" max="4" width="12.00390625" style="0" customWidth="1"/>
    <col min="5" max="6" width="18.28125" style="0" customWidth="1"/>
    <col min="8" max="8" width="12.7109375" style="0" customWidth="1"/>
    <col min="9" max="9" width="21.8515625" style="0" customWidth="1"/>
    <col min="10" max="10" width="17.57421875" style="0" customWidth="1"/>
    <col min="11" max="11" width="34.00390625" style="0" customWidth="1"/>
  </cols>
  <sheetData>
    <row r="1" spans="1:11" ht="16.5" thickTop="1">
      <c r="A1" s="9" t="s">
        <v>4</v>
      </c>
      <c r="B1" s="10" t="s">
        <v>5</v>
      </c>
      <c r="C1" s="10" t="s">
        <v>8</v>
      </c>
      <c r="D1" s="10" t="s">
        <v>7</v>
      </c>
      <c r="E1" s="10" t="s">
        <v>6</v>
      </c>
      <c r="F1" s="11" t="s">
        <v>14</v>
      </c>
      <c r="H1" s="24" t="str">
        <f>"отлично- "&amp;COUNTIF(H2:H6,TRUE)</f>
        <v>отлично- 1</v>
      </c>
      <c r="I1" s="25" t="str">
        <f>"хорошо и отлично - "&amp;COUNTIF(I2:I6,TRUE)</f>
        <v>хорошо и отлично - 1</v>
      </c>
      <c r="J1" s="26" t="str">
        <f>"Неуспевающие - "&amp;COUNTIF(J2:J6,TRUE)</f>
        <v>Неуспевающие - 2</v>
      </c>
      <c r="K1" s="27" t="str">
        <f>"Самый сложный предмет - "&amp;IF(K2&lt;K3,"Матем",IF(K4&lt;K2,"История","Эк.Теория"))</f>
        <v>Самый сложный предмет - Эк.Теория</v>
      </c>
    </row>
    <row r="2" spans="1:11" ht="12.75">
      <c r="A2" s="12">
        <v>1</v>
      </c>
      <c r="B2" s="5" t="s">
        <v>9</v>
      </c>
      <c r="C2" s="15">
        <v>4</v>
      </c>
      <c r="D2" s="15">
        <v>4</v>
      </c>
      <c r="E2" s="15">
        <v>6</v>
      </c>
      <c r="F2" s="16">
        <f>AVERAGE(C2:E2)</f>
        <v>4.666666666666667</v>
      </c>
      <c r="H2" t="b">
        <f>AND(9&lt;=C2,9&lt;=D2,9&lt;=E2)</f>
        <v>0</v>
      </c>
      <c r="I2" t="b">
        <f>AND(6&lt;=C2,6&lt;=D2,6&lt;=E2)</f>
        <v>0</v>
      </c>
      <c r="J2" t="b">
        <f>OR(C2=2,D2=2,E2=2)</f>
        <v>0</v>
      </c>
      <c r="K2">
        <f>AVERAGE(Матем)</f>
        <v>5.2</v>
      </c>
    </row>
    <row r="3" spans="1:11" ht="12.75">
      <c r="A3" s="12">
        <v>2</v>
      </c>
      <c r="B3" s="5" t="s">
        <v>10</v>
      </c>
      <c r="C3" s="15">
        <v>10</v>
      </c>
      <c r="D3" s="15">
        <v>9</v>
      </c>
      <c r="E3" s="15">
        <v>10</v>
      </c>
      <c r="F3" s="16">
        <f>AVERAGE(C3:E3)</f>
        <v>9.666666666666666</v>
      </c>
      <c r="H3" t="b">
        <f>AND(9&lt;=C3,9&lt;=D3,9&lt;=E3)</f>
        <v>1</v>
      </c>
      <c r="I3" t="b">
        <f>AND(6&lt;=C3,6&lt;=D3,6&lt;=E3)</f>
        <v>1</v>
      </c>
      <c r="J3" t="b">
        <f>OR(C3=2,D3=2,E3=2)</f>
        <v>0</v>
      </c>
      <c r="K3">
        <f>AVERAGE(Эк._Теория)</f>
        <v>4.6</v>
      </c>
    </row>
    <row r="4" spans="1:11" ht="12.75">
      <c r="A4" s="12">
        <v>3</v>
      </c>
      <c r="B4" s="5" t="s">
        <v>11</v>
      </c>
      <c r="C4" s="15">
        <v>4</v>
      </c>
      <c r="D4" s="15">
        <v>6</v>
      </c>
      <c r="E4" s="15">
        <v>7</v>
      </c>
      <c r="F4" s="16">
        <f>AVERAGE(C4:E4)</f>
        <v>5.666666666666667</v>
      </c>
      <c r="H4" t="b">
        <f>AND(9&lt;=C4,9&lt;=D4,9&lt;=E4)</f>
        <v>0</v>
      </c>
      <c r="I4" t="b">
        <f>AND(6&lt;=C4,6&lt;=D4,6&lt;=E4)</f>
        <v>0</v>
      </c>
      <c r="J4" t="b">
        <f>OR(C4=2,D4=2,E4=2)</f>
        <v>0</v>
      </c>
      <c r="K4">
        <f>AVERAGE(История_Беларуси)</f>
        <v>6.8</v>
      </c>
    </row>
    <row r="5" spans="1:10" ht="12.75">
      <c r="A5" s="12">
        <v>4</v>
      </c>
      <c r="B5" s="5" t="s">
        <v>12</v>
      </c>
      <c r="C5" s="15">
        <v>4</v>
      </c>
      <c r="D5" s="15">
        <v>2</v>
      </c>
      <c r="E5" s="15">
        <v>2</v>
      </c>
      <c r="F5" s="16">
        <f>AVERAGE(C5:E5)</f>
        <v>2.6666666666666665</v>
      </c>
      <c r="H5" t="b">
        <f>AND(9&lt;=C5,9&lt;=D5,9&lt;=E5)</f>
        <v>0</v>
      </c>
      <c r="I5" t="b">
        <f>AND(6&lt;=C5,6&lt;=D5,6&lt;=E5)</f>
        <v>0</v>
      </c>
      <c r="J5" t="b">
        <f>OR(C5=2,D5=2,E5=2)</f>
        <v>1</v>
      </c>
    </row>
    <row r="6" spans="1:10" ht="13.5" thickBot="1">
      <c r="A6" s="13">
        <v>5</v>
      </c>
      <c r="B6" s="6" t="s">
        <v>13</v>
      </c>
      <c r="C6" s="17">
        <v>4</v>
      </c>
      <c r="D6" s="17">
        <v>2</v>
      </c>
      <c r="E6" s="17">
        <v>9</v>
      </c>
      <c r="F6" s="18">
        <f>AVERAGE(C6:E6)</f>
        <v>5</v>
      </c>
      <c r="H6" t="b">
        <f>AND(9&lt;=C6,9&lt;=D6,9&lt;=E6)</f>
        <v>0</v>
      </c>
      <c r="I6" t="b">
        <f>AND(6&lt;=C6,6&lt;=D6,6&lt;=E6)</f>
        <v>0</v>
      </c>
      <c r="J6" t="b">
        <f>OR(C6=2,D6=2,E6=2)</f>
        <v>1</v>
      </c>
    </row>
    <row r="7" ht="13.5" thickTop="1"/>
    <row r="8" ht="15.75" customHeight="1">
      <c r="A8" s="23"/>
    </row>
    <row r="9" ht="15.75">
      <c r="A9" s="23"/>
    </row>
    <row r="11" ht="15.75">
      <c r="D11" s="23"/>
    </row>
    <row r="12" ht="15.75">
      <c r="D12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4.7109375" style="0" customWidth="1"/>
    <col min="2" max="2" width="14.140625" style="0" customWidth="1"/>
  </cols>
  <sheetData>
    <row r="1" spans="1:3" ht="12.75">
      <c r="A1">
        <v>5</v>
      </c>
      <c r="C1">
        <f>MAX(A1:A3)</f>
        <v>5</v>
      </c>
    </row>
    <row r="2" ht="12.75">
      <c r="A2">
        <v>5</v>
      </c>
    </row>
    <row r="3" ht="12.75">
      <c r="A3">
        <v>5</v>
      </c>
    </row>
    <row r="5" spans="1:2" ht="12.75">
      <c r="A5" t="str">
        <f>IF(AND(AB=BC,AC=AB,BC=AC),"Равносторонний",IF(OR(AB=BC,AB=AC,BC=AC),"Равнобедренный","Разносторонний"))</f>
        <v>Равносторонний</v>
      </c>
      <c r="B5" t="str">
        <f>IF(C1^2=BC^2+AB^2,"Прямоугольный",IF(C1^2&gt;BC^2+AB^2,"Тупоугольный","Остроугольный"))</f>
        <v>Остроугольный</v>
      </c>
    </row>
    <row r="7" ht="12.75">
      <c r="A7" t="str">
        <f>"S = "&amp;IF(AND(AB&lt;=BC+AC,BC&lt;=AB+AC,AC&lt;=BC+AB),SQRT((SUM(A1:A3)/2)*(SUM(A1:A3)/2-AB)*(SUM(A1:A3)/2-BC)*(SUM(A1:A3)/2-AC)),"Треугольник не существует")</f>
        <v>S = 10,8253175473055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Try</cp:lastModifiedBy>
  <dcterms:created xsi:type="dcterms:W3CDTF">1996-10-08T23:32:33Z</dcterms:created>
  <dcterms:modified xsi:type="dcterms:W3CDTF">2007-11-26T19:33:16Z</dcterms:modified>
  <cp:category/>
  <cp:version/>
  <cp:contentType/>
  <cp:contentStatus/>
</cp:coreProperties>
</file>